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20-2021/"/>
    </mc:Choice>
  </mc:AlternateContent>
  <xr:revisionPtr revIDLastSave="19" documentId="13_ncr:1_{448B9C8C-31EB-4091-92A2-78CC18B864BD}" xr6:coauthVersionLast="47" xr6:coauthVersionMax="47" xr10:uidLastSave="{19BB8642-2E8A-451F-B492-5DC7D2CCE3FB}"/>
  <bookViews>
    <workbookView xWindow="28680" yWindow="-120" windowWidth="29040" windowHeight="15720" xr2:uid="{00000000-000D-0000-FFFF-FFFF00000000}"/>
  </bookViews>
  <sheets>
    <sheet name="2020-2021 D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G4" i="3"/>
  <c r="H4" i="3" s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E19" i="3" l="1"/>
  <c r="H19" i="3" s="1"/>
</calcChain>
</file>

<file path=xl/sharedStrings.xml><?xml version="1.0" encoding="utf-8"?>
<sst xmlns="http://schemas.openxmlformats.org/spreadsheetml/2006/main" count="71" uniqueCount="53">
  <si>
    <t>County Code</t>
  </si>
  <si>
    <t>County Name</t>
  </si>
  <si>
    <t>District Code</t>
  </si>
  <si>
    <t>District Name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</si>
  <si>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</si>
  <si>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</si>
  <si>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</si>
  <si>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</si>
  <si>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</si>
  <si>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</si>
  <si>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</si>
  <si>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</si>
  <si>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</si>
  <si>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0070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</si>
  <si>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</si>
  <si>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</si>
  <si>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</si>
  <si>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</si>
  <si>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</si>
  <si>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</si>
  <si>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</si>
  <si>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</si>
  <si>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</si>
  <si>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</si>
  <si>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0180</t>
  </si>
  <si>
    <t>ADAMS-ARAPAHOE 28J</t>
  </si>
  <si>
    <t>07</t>
  </si>
  <si>
    <t>BOULDER</t>
  </si>
  <si>
    <t>0470</t>
  </si>
  <si>
    <t>ST VRAIN VALLEY RE 1J</t>
  </si>
  <si>
    <t>0480</t>
  </si>
  <si>
    <t>BOULDER VALLEY RE 2</t>
  </si>
  <si>
    <t>16</t>
  </si>
  <si>
    <t>DENVER</t>
  </si>
  <si>
    <t>0880</t>
  </si>
  <si>
    <t>DENVER COUNTY 1</t>
  </si>
  <si>
    <t>18</t>
  </si>
  <si>
    <t>DOUGLAS</t>
  </si>
  <si>
    <t>0900</t>
  </si>
  <si>
    <t>DOUGLAS COUNTY RE 1</t>
  </si>
  <si>
    <t>30</t>
  </si>
  <si>
    <t>JEFFERSON</t>
  </si>
  <si>
    <t>1420</t>
  </si>
  <si>
    <t>JEFFERSON COUNTY R-1</t>
  </si>
  <si>
    <t>TOTAL DENVER METRO AREA</t>
  </si>
  <si>
    <t>SCHOOL DISTRICT 27J</t>
  </si>
  <si>
    <t>COLORADO DEPARTMENT OF EDUCATION</t>
  </si>
  <si>
    <t>WESTMINSTER PUBLIC SCHOOLS</t>
  </si>
  <si>
    <t>Fall 2020 PK-12 Pupil Membership</t>
  </si>
  <si>
    <t>Fall 2010 PK-12 Pupil Membership</t>
  </si>
  <si>
    <t>Count Change From 2010 To 2020</t>
  </si>
  <si>
    <t>Percent Change From 2010 To 2020</t>
  </si>
  <si>
    <t>DENVER METRO AREA STUDENT MEMBERSHIP ENROLLMENT FROM 2010-2011 to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</si>
</sst>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Font="1"/>
    <xf numFmtId="49" fontId="6" fillId="0" borderId="0" xfId="0" applyNumberFormat="1" applyFont="1" applyFill="1" applyAlignment="1">
      <alignment vertical="center"/>
    </xf>
    <xf numFmtId="49" fontId="6" fillId="0" borderId="0" xfId="0" applyNumberFormat="1" applyFont="1" applyFill="1"/>
    <xf numFmtId="0" fontId="7" fillId="0" borderId="0" xfId="0" applyFont="1"/>
    <xf numFmtId="0" fontId="8" fillId="0" borderId="3" xfId="0" applyFont="1" applyFill="1" applyBorder="1" applyAlignment="1"/>
    <xf numFmtId="0" fontId="8" fillId="0" borderId="3" xfId="0" applyFont="1" applyFill="1" applyBorder="1"/>
    <xf numFmtId="0" fontId="9" fillId="0" borderId="0" xfId="0" applyFont="1" applyFill="1" applyAlignment="1">
      <alignment horizontal="right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/>
    </xf>
    <xf numFmtId="3" fontId="12" fillId="0" borderId="0" xfId="0" applyNumberFormat="1" applyFont="1"/>
    <xf numFmtId="49" fontId="13" fillId="0" borderId="0" xfId="0" applyNumberFormat="1" applyFont="1" applyFill="1" applyAlignment="1">
      <alignment vertical="center"/>
    </xf>
    <xf numFmtId="0" fontId="13" fillId="0" borderId="3" xfId="0" applyFont="1" applyFill="1" applyBorder="1" applyAlignment="1"/>
    <xf numFmtId="49" fontId="10" fillId="3" borderId="6" xfId="0" applyNumberFormat="1" applyFont="1" applyFill="1" applyBorder="1" applyAlignment="1">
      <alignment horizontal="center"/>
    </xf>
    <xf numFmtId="0" fontId="10" fillId="3" borderId="6" xfId="0" applyFont="1" applyFill="1" applyBorder="1"/>
    <xf numFmtId="3" fontId="10" fillId="3" borderId="6" xfId="0" applyNumberFormat="1" applyFont="1" applyFill="1" applyBorder="1"/>
    <xf numFmtId="49" fontId="10" fillId="3" borderId="2" xfId="0" applyNumberFormat="1" applyFont="1" applyFill="1" applyBorder="1" applyAlignment="1">
      <alignment horizontal="center"/>
    </xf>
    <xf numFmtId="9" fontId="10" fillId="3" borderId="1" xfId="0" applyNumberFormat="1" applyFont="1" applyFill="1" applyBorder="1"/>
    <xf numFmtId="0" fontId="8" fillId="2" borderId="5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3" fontId="8" fillId="2" borderId="7" xfId="0" applyNumberFormat="1" applyFont="1" applyFill="1" applyBorder="1" applyAlignment="1">
      <alignment horizontal="center" wrapText="1"/>
    </xf>
    <xf numFmtId="3" fontId="8" fillId="2" borderId="8" xfId="0" applyNumberFormat="1" applyFont="1" applyFill="1" applyBorder="1" applyAlignment="1">
      <alignment horizontal="center" wrapText="1"/>
    </xf>
    <xf numFmtId="0" fontId="8" fillId="2" borderId="4" xfId="0" applyFont="1" applyFill="1" applyBorder="1"/>
    <xf numFmtId="0" fontId="10" fillId="2" borderId="9" xfId="0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9" xfId="0" applyNumberFormat="1" applyFont="1" applyFill="1" applyBorder="1"/>
    <xf numFmtId="10" fontId="10" fillId="2" borderId="10" xfId="0" applyNumberFormat="1" applyFont="1" applyFill="1" applyBorder="1"/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00000000-0005-0000-0000-000004000000}"/>
    <cellStyle name="Normal 6" xfId="5" xr:uid="{70E8BEE0-A7B4-4094-B2C9-C1A390A8F138}"/>
  </cellStyles>
  <dxfs count="1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indexed="2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3" formatCode="0%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FF"/>
      <color rgb="FFFFC8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EB63A-FB00-4AED-B182-7841A5D41F24}" name="Denver_Metro_Enrollment_2020" displayName="Denver_Metro_Enrollment_2020" ref="A3:H19" totalsRowShown="0" headerRowDxfId="0" dataDxfId="1" headerRowBorderDxfId="11" tableBorderDxfId="12" totalsRowBorderDxfId="10">
  <autoFilter ref="A3:H19" xr:uid="{AF0EB63A-FB00-4AED-B182-7841A5D41F2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9E1D7B9C-2D74-450E-83AF-E0A870A4424D}" name="County Code" dataDxfId="9"/>
    <tableColumn id="2" xr3:uid="{8CFE33B6-5360-46F4-95C3-60D2AB1F85AC}" name="County Name" dataDxfId="8"/>
    <tableColumn id="3" xr3:uid="{F6131B2C-334F-4D1A-9A84-62A96477B825}" name="District Code" dataDxfId="7"/>
    <tableColumn id="4" xr3:uid="{1034954B-3DC0-4F93-92F2-3D16F185DCF0}" name="District Name" dataDxfId="6"/>
    <tableColumn id="5" xr3:uid="{18087CA3-FB09-4A79-BF18-28F5A39372E2}" name="Fall 2010 PK-12 Pupil Membership" dataDxfId="5"/>
    <tableColumn id="6" xr3:uid="{20D9E675-5204-4510-B17B-2A2B3A16B291}" name="Fall 2020 PK-12 Pupil Membership" dataDxfId="4"/>
    <tableColumn id="7" xr3:uid="{ED873634-30BE-4D8B-828C-8019AB887A5E}" name="Count Change From 2010 To 2020" dataDxfId="3"/>
    <tableColumn id="8" xr3:uid="{FF80AE0D-E712-4488-8121-39305CF2ED91}" name="Percent Change From 2010 To 2020" dataDxfId="2">
      <calculatedColumnFormula>G4/E4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showGridLines="0" tabSelected="1" workbookViewId="0">
      <selection activeCell="D20" sqref="D20"/>
    </sheetView>
  </sheetViews>
  <sheetFormatPr defaultRowHeight="13.8" x14ac:dyDescent="0.3"/>
  <cols>
    <col min="1" max="1" width="15.77734375" style="9" customWidth="1"/>
    <col min="2" max="2" width="15.5546875" style="9" customWidth="1"/>
    <col min="3" max="3" width="16.33203125" style="10" customWidth="1"/>
    <col min="4" max="4" width="28.109375" style="9" customWidth="1"/>
    <col min="5" max="6" width="32" style="11" customWidth="1"/>
    <col min="7" max="7" width="30.88671875" style="11" customWidth="1"/>
    <col min="8" max="8" width="32.33203125" style="9" customWidth="1"/>
    <col min="9" max="16384" width="8.88671875" style="9"/>
  </cols>
  <sheetData>
    <row r="1" spans="1:8" s="3" customFormat="1" ht="30.75" customHeight="1" x14ac:dyDescent="0.3">
      <c r="A1" s="12" t="s">
        <v>46</v>
      </c>
      <c r="B1" s="1"/>
      <c r="C1" s="1"/>
      <c r="D1" s="1"/>
      <c r="E1" s="1"/>
      <c r="F1" s="1"/>
      <c r="G1" s="2"/>
      <c r="H1" s="2"/>
    </row>
    <row r="2" spans="1:8" s="7" customFormat="1" ht="21.75" customHeight="1" x14ac:dyDescent="0.4">
      <c r="A2" s="13" t="s">
        <v>52</v>
      </c>
      <c r="B2" s="4"/>
      <c r="C2" s="4"/>
      <c r="D2" s="4"/>
      <c r="E2" s="4"/>
      <c r="F2" s="4"/>
      <c r="G2" s="5"/>
      <c r="H2" s="6"/>
    </row>
    <row r="3" spans="1:8" s="8" customFormat="1" ht="57.75" customHeight="1" x14ac:dyDescent="0.3">
      <c r="A3" s="19" t="s">
        <v>0</v>
      </c>
      <c r="B3" s="20" t="s">
        <v>1</v>
      </c>
      <c r="C3" s="20" t="s">
        <v>2</v>
      </c>
      <c r="D3" s="20" t="s">
        <v>3</v>
      </c>
      <c r="E3" s="21" t="s">
        <v>49</v>
      </c>
      <c r="F3" s="21" t="s">
        <v>48</v>
      </c>
      <c r="G3" s="21" t="s">
        <v>50</v>
      </c>
      <c r="H3" s="22" t="s">
        <v>51</v>
      </c>
    </row>
    <row r="4" spans="1:8" ht="14.4" x14ac:dyDescent="0.3">
      <c r="A4" s="17" t="s">
        <v>4</v>
      </c>
      <c r="B4" s="15" t="s">
        <v>5</v>
      </c>
      <c r="C4" s="14" t="s">
        <v>6</v>
      </c>
      <c r="D4" s="15" t="s">
        <v>7</v>
      </c>
      <c r="E4" s="16">
        <v>7634</v>
      </c>
      <c r="F4" s="16">
        <v>9140</v>
      </c>
      <c r="G4" s="16">
        <f>F4-E4</f>
        <v>1506</v>
      </c>
      <c r="H4" s="18">
        <f>G4/E4</f>
        <v>0.19727534713125491</v>
      </c>
    </row>
    <row r="5" spans="1:8" ht="14.4" x14ac:dyDescent="0.3">
      <c r="A5" s="17" t="s">
        <v>4</v>
      </c>
      <c r="B5" s="15" t="s">
        <v>5</v>
      </c>
      <c r="C5" s="14" t="s">
        <v>8</v>
      </c>
      <c r="D5" s="15" t="s">
        <v>9</v>
      </c>
      <c r="E5" s="16">
        <v>41957</v>
      </c>
      <c r="F5" s="16">
        <v>36654</v>
      </c>
      <c r="G5" s="16">
        <f t="shared" ref="G5:G18" si="0">F5-E5</f>
        <v>-5303</v>
      </c>
      <c r="H5" s="18">
        <f t="shared" ref="H5:H18" si="1">G5/E5</f>
        <v>-0.12639130538408372</v>
      </c>
    </row>
    <row r="6" spans="1:8" ht="14.4" x14ac:dyDescent="0.3">
      <c r="A6" s="17" t="s">
        <v>4</v>
      </c>
      <c r="B6" s="15" t="s">
        <v>5</v>
      </c>
      <c r="C6" s="14" t="s">
        <v>10</v>
      </c>
      <c r="D6" s="15" t="s">
        <v>11</v>
      </c>
      <c r="E6" s="16">
        <v>7549</v>
      </c>
      <c r="F6" s="16">
        <v>6066</v>
      </c>
      <c r="G6" s="16">
        <f t="shared" si="0"/>
        <v>-1483</v>
      </c>
      <c r="H6" s="18">
        <f t="shared" si="1"/>
        <v>-0.19644986090872962</v>
      </c>
    </row>
    <row r="7" spans="1:8" ht="14.4" x14ac:dyDescent="0.3">
      <c r="A7" s="17" t="s">
        <v>4</v>
      </c>
      <c r="B7" s="15" t="s">
        <v>5</v>
      </c>
      <c r="C7" s="14" t="s">
        <v>12</v>
      </c>
      <c r="D7" s="15" t="s">
        <v>45</v>
      </c>
      <c r="E7" s="16">
        <v>15063</v>
      </c>
      <c r="F7" s="16">
        <v>19188</v>
      </c>
      <c r="G7" s="16">
        <f t="shared" si="0"/>
        <v>4125</v>
      </c>
      <c r="H7" s="18">
        <f t="shared" si="1"/>
        <v>0.27384983071101376</v>
      </c>
    </row>
    <row r="8" spans="1:8" ht="14.4" x14ac:dyDescent="0.3">
      <c r="A8" s="17" t="s">
        <v>4</v>
      </c>
      <c r="B8" s="15" t="s">
        <v>5</v>
      </c>
      <c r="C8" s="14" t="s">
        <v>13</v>
      </c>
      <c r="D8" s="15" t="s">
        <v>47</v>
      </c>
      <c r="E8" s="16">
        <v>10049</v>
      </c>
      <c r="F8" s="16">
        <v>8373</v>
      </c>
      <c r="G8" s="16">
        <f t="shared" si="0"/>
        <v>-1676</v>
      </c>
      <c r="H8" s="18">
        <f t="shared" si="1"/>
        <v>-0.16678276445417453</v>
      </c>
    </row>
    <row r="9" spans="1:8" ht="14.4" x14ac:dyDescent="0.3">
      <c r="A9" s="17" t="s">
        <v>14</v>
      </c>
      <c r="B9" s="15" t="s">
        <v>15</v>
      </c>
      <c r="C9" s="14" t="s">
        <v>16</v>
      </c>
      <c r="D9" s="15" t="s">
        <v>17</v>
      </c>
      <c r="E9" s="16">
        <v>2992</v>
      </c>
      <c r="F9" s="16">
        <v>2460</v>
      </c>
      <c r="G9" s="16">
        <f t="shared" si="0"/>
        <v>-532</v>
      </c>
      <c r="H9" s="18">
        <f t="shared" si="1"/>
        <v>-0.17780748663101603</v>
      </c>
    </row>
    <row r="10" spans="1:8" ht="14.4" x14ac:dyDescent="0.3">
      <c r="A10" s="17" t="s">
        <v>14</v>
      </c>
      <c r="B10" s="15" t="s">
        <v>15</v>
      </c>
      <c r="C10" s="14" t="s">
        <v>18</v>
      </c>
      <c r="D10" s="15" t="s">
        <v>19</v>
      </c>
      <c r="E10" s="16">
        <v>1653</v>
      </c>
      <c r="F10" s="16">
        <v>1246</v>
      </c>
      <c r="G10" s="16">
        <f t="shared" si="0"/>
        <v>-407</v>
      </c>
      <c r="H10" s="18">
        <f t="shared" si="1"/>
        <v>-0.24621899576527526</v>
      </c>
    </row>
    <row r="11" spans="1:8" ht="14.4" x14ac:dyDescent="0.3">
      <c r="A11" s="17" t="s">
        <v>14</v>
      </c>
      <c r="B11" s="15" t="s">
        <v>15</v>
      </c>
      <c r="C11" s="14" t="s">
        <v>20</v>
      </c>
      <c r="D11" s="15" t="s">
        <v>21</v>
      </c>
      <c r="E11" s="16">
        <v>52166</v>
      </c>
      <c r="F11" s="16">
        <v>54167</v>
      </c>
      <c r="G11" s="16">
        <f t="shared" si="0"/>
        <v>2001</v>
      </c>
      <c r="H11" s="18">
        <f t="shared" si="1"/>
        <v>3.8358317678181188E-2</v>
      </c>
    </row>
    <row r="12" spans="1:8" ht="14.4" x14ac:dyDescent="0.3">
      <c r="A12" s="17" t="s">
        <v>14</v>
      </c>
      <c r="B12" s="15" t="s">
        <v>15</v>
      </c>
      <c r="C12" s="14" t="s">
        <v>22</v>
      </c>
      <c r="D12" s="15" t="s">
        <v>23</v>
      </c>
      <c r="E12" s="16">
        <v>15733</v>
      </c>
      <c r="F12" s="16">
        <v>14132</v>
      </c>
      <c r="G12" s="16">
        <f t="shared" si="0"/>
        <v>-1601</v>
      </c>
      <c r="H12" s="18">
        <f t="shared" si="1"/>
        <v>-0.1017606305218331</v>
      </c>
    </row>
    <row r="13" spans="1:8" ht="14.4" x14ac:dyDescent="0.3">
      <c r="A13" s="17" t="s">
        <v>14</v>
      </c>
      <c r="B13" s="15" t="s">
        <v>15</v>
      </c>
      <c r="C13" s="14" t="s">
        <v>24</v>
      </c>
      <c r="D13" s="15" t="s">
        <v>25</v>
      </c>
      <c r="E13" s="16">
        <v>38605</v>
      </c>
      <c r="F13" s="16">
        <v>37907</v>
      </c>
      <c r="G13" s="16">
        <f t="shared" si="0"/>
        <v>-698</v>
      </c>
      <c r="H13" s="18">
        <f t="shared" si="1"/>
        <v>-1.8080559513016448E-2</v>
      </c>
    </row>
    <row r="14" spans="1:8" ht="14.4" x14ac:dyDescent="0.3">
      <c r="A14" s="17" t="s">
        <v>26</v>
      </c>
      <c r="B14" s="15" t="s">
        <v>27</v>
      </c>
      <c r="C14" s="14" t="s">
        <v>28</v>
      </c>
      <c r="D14" s="15" t="s">
        <v>29</v>
      </c>
      <c r="E14" s="16">
        <v>27379</v>
      </c>
      <c r="F14" s="16">
        <v>31312</v>
      </c>
      <c r="G14" s="16">
        <f t="shared" si="0"/>
        <v>3933</v>
      </c>
      <c r="H14" s="18">
        <f t="shared" si="1"/>
        <v>0.14365024288688411</v>
      </c>
    </row>
    <row r="15" spans="1:8" ht="14.4" x14ac:dyDescent="0.3">
      <c r="A15" s="17" t="s">
        <v>26</v>
      </c>
      <c r="B15" s="15" t="s">
        <v>27</v>
      </c>
      <c r="C15" s="14" t="s">
        <v>30</v>
      </c>
      <c r="D15" s="15" t="s">
        <v>31</v>
      </c>
      <c r="E15" s="16">
        <v>29526</v>
      </c>
      <c r="F15" s="16">
        <v>29240</v>
      </c>
      <c r="G15" s="16">
        <f t="shared" si="0"/>
        <v>-286</v>
      </c>
      <c r="H15" s="18">
        <f t="shared" si="1"/>
        <v>-9.6863781074307386E-3</v>
      </c>
    </row>
    <row r="16" spans="1:8" ht="14.4" x14ac:dyDescent="0.3">
      <c r="A16" s="17" t="s">
        <v>32</v>
      </c>
      <c r="B16" s="15" t="s">
        <v>33</v>
      </c>
      <c r="C16" s="14" t="s">
        <v>34</v>
      </c>
      <c r="D16" s="15" t="s">
        <v>35</v>
      </c>
      <c r="E16" s="16">
        <v>78317</v>
      </c>
      <c r="F16" s="16">
        <v>89061</v>
      </c>
      <c r="G16" s="16">
        <f t="shared" si="0"/>
        <v>10744</v>
      </c>
      <c r="H16" s="18">
        <f t="shared" si="1"/>
        <v>0.13718605155968691</v>
      </c>
    </row>
    <row r="17" spans="1:8" ht="14.4" x14ac:dyDescent="0.3">
      <c r="A17" s="17" t="s">
        <v>36</v>
      </c>
      <c r="B17" s="15" t="s">
        <v>37</v>
      </c>
      <c r="C17" s="14" t="s">
        <v>38</v>
      </c>
      <c r="D17" s="15" t="s">
        <v>39</v>
      </c>
      <c r="E17" s="16">
        <v>61465</v>
      </c>
      <c r="F17" s="16">
        <v>62979</v>
      </c>
      <c r="G17" s="16">
        <f t="shared" si="0"/>
        <v>1514</v>
      </c>
      <c r="H17" s="18">
        <f t="shared" si="1"/>
        <v>2.4631904335800862E-2</v>
      </c>
    </row>
    <row r="18" spans="1:8" ht="14.4" x14ac:dyDescent="0.3">
      <c r="A18" s="17" t="s">
        <v>40</v>
      </c>
      <c r="B18" s="15" t="s">
        <v>41</v>
      </c>
      <c r="C18" s="14" t="s">
        <v>42</v>
      </c>
      <c r="D18" s="15" t="s">
        <v>43</v>
      </c>
      <c r="E18" s="16">
        <v>85938</v>
      </c>
      <c r="F18" s="16">
        <v>80088</v>
      </c>
      <c r="G18" s="16">
        <f t="shared" si="0"/>
        <v>-5850</v>
      </c>
      <c r="H18" s="18">
        <f t="shared" si="1"/>
        <v>-6.8072331215527471E-2</v>
      </c>
    </row>
    <row r="19" spans="1:8" ht="14.4" x14ac:dyDescent="0.3">
      <c r="A19" s="23" t="s">
        <v>44</v>
      </c>
      <c r="B19" s="24"/>
      <c r="C19" s="25"/>
      <c r="D19" s="24"/>
      <c r="E19" s="26">
        <f>SUM(E4:E18)</f>
        <v>476026</v>
      </c>
      <c r="F19" s="26">
        <f>SUM(F4:F18)</f>
        <v>482013</v>
      </c>
      <c r="G19" s="26">
        <f>SUM(G4:G18)</f>
        <v>5987</v>
      </c>
      <c r="H19" s="27">
        <f>G19/E19</f>
        <v>1.2577044111035952E-2</v>
      </c>
    </row>
  </sheetData>
  <printOptions gridLines="1"/>
  <pageMargins left="0.75" right="0.75" top="1" bottom="1" header="0.5" footer="0.5"/>
  <pageSetup scale="90" orientation="landscape" r:id="rId1"/>
  <headerFooter alignWithMargins="0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49B62-263F-4623-940F-D1B069E319D5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54293241-CBA9-44BA-B72D-4DE61C35A3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9F24BF-663A-4E46-A82C-1D036B47C8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2020-2021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2017-01-06T22:24:18Z</cp:lastPrinted>
  <dcterms:created xsi:type="dcterms:W3CDTF">2012-01-11T16:16:53Z</dcterms:created>
  <dcterms:modified xsi:type="dcterms:W3CDTF">2024-12-17T16:20:29Z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